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'Лист1'!$A$1:$I$110</definedName>
  </definedNames>
  <calcPr fullCalcOnLoad="1"/>
</workbook>
</file>

<file path=xl/sharedStrings.xml><?xml version="1.0" encoding="utf-8"?>
<sst xmlns="http://schemas.openxmlformats.org/spreadsheetml/2006/main" count="224" uniqueCount="133">
  <si>
    <t>Наименование мероприятия</t>
  </si>
  <si>
    <t>№ п/п</t>
  </si>
  <si>
    <t>Сумма затрат, тыс.руб.</t>
  </si>
  <si>
    <t>Источник финансир.</t>
  </si>
  <si>
    <t>Котельные</t>
  </si>
  <si>
    <t>кол-во</t>
  </si>
  <si>
    <t>шт</t>
  </si>
  <si>
    <t>ЦТП</t>
  </si>
  <si>
    <t xml:space="preserve">Капитальный ремонт </t>
  </si>
  <si>
    <t>м</t>
  </si>
  <si>
    <t>ИТОГО</t>
  </si>
  <si>
    <t>ВСЕГО ПО КАПИТАЛЬНОМУ РЕМОНТУ</t>
  </si>
  <si>
    <t xml:space="preserve">Текущий ремонт </t>
  </si>
  <si>
    <t>Тепловые трассы</t>
  </si>
  <si>
    <t>ВСЕГО ПО ТЕКУЩЕМУ РЕМОНТУ</t>
  </si>
  <si>
    <t>ПТС</t>
  </si>
  <si>
    <t>Для повышения надежности</t>
  </si>
  <si>
    <t>Износ</t>
  </si>
  <si>
    <t>Реконструкция и строительство</t>
  </si>
  <si>
    <t>ВСЕГО ПО РЕКОНСТРУКЦИИ И СТРОИТЕЛЬСТВУ</t>
  </si>
  <si>
    <t>ВСЕГО</t>
  </si>
  <si>
    <t>Гор.бюджет</t>
  </si>
  <si>
    <t>ГВК</t>
  </si>
  <si>
    <t>ВСЕГО ПО СМЕТЕ</t>
  </si>
  <si>
    <t>ВСЕГО ПО ПТС</t>
  </si>
  <si>
    <t>ПЛАН</t>
  </si>
  <si>
    <t>Ведомственные котельные</t>
  </si>
  <si>
    <t>ед. изм..</t>
  </si>
  <si>
    <t>Прим.</t>
  </si>
  <si>
    <t>кв.м</t>
  </si>
  <si>
    <t>Гор.бюд</t>
  </si>
  <si>
    <t>Соб.ср-ва</t>
  </si>
  <si>
    <t>Для повышения надежности, безопасности и экономии эл.энергии</t>
  </si>
  <si>
    <t>в т.ч. городской бюджет</t>
  </si>
  <si>
    <t>Для повышения надежности и экономия теплоносит.</t>
  </si>
  <si>
    <t>Отв.исп.</t>
  </si>
  <si>
    <t>ВСЕГО в том числе</t>
  </si>
  <si>
    <t>городской бюджет</t>
  </si>
  <si>
    <t>Реконструкция оборудования котельных</t>
  </si>
  <si>
    <t>Асфальтирование после раскопов т/трасс</t>
  </si>
  <si>
    <t>Замена комплектации и ремонт технологического оборудования</t>
  </si>
  <si>
    <t>шт.</t>
  </si>
  <si>
    <t>Ремонт и ревизия тепловых узлов</t>
  </si>
  <si>
    <t>в т.ч. с центральным отоплением</t>
  </si>
  <si>
    <t>Подготовка жилых домов,</t>
  </si>
  <si>
    <t>п.м.</t>
  </si>
  <si>
    <t>м²</t>
  </si>
  <si>
    <t>мягкой</t>
  </si>
  <si>
    <t>Ремонт внутридомовых инж. cетей</t>
  </si>
  <si>
    <t>шиферной</t>
  </si>
  <si>
    <t>Муниципальное предприятие г. Пскова "Псковские тепловые сети"</t>
  </si>
  <si>
    <t>Муниципальное предприятие г.Пскова "Горводоканал"</t>
  </si>
  <si>
    <t>Упр. образования</t>
  </si>
  <si>
    <t>собственные ср-ва предприятий</t>
  </si>
  <si>
    <t>привлеченные ср-ва</t>
  </si>
  <si>
    <t>к Постановлению Адинистрации города Пскова</t>
  </si>
  <si>
    <t>мероприятий по подготовке жилищно-коммунального хозяйства города Пскова</t>
  </si>
  <si>
    <t>Ремонт печей и очагов</t>
  </si>
  <si>
    <t>Ремонт дымовых труб</t>
  </si>
  <si>
    <t>Замена электропроводки</t>
  </si>
  <si>
    <t>Замена радиаторов на лестн.кл.</t>
  </si>
  <si>
    <t>Ремонт водосточных труб</t>
  </si>
  <si>
    <t>Ремонт межпанельных швов</t>
  </si>
  <si>
    <t>Ремонт, промывка подогревателей ИТП</t>
  </si>
  <si>
    <t>Ремонт козырьков балконов</t>
  </si>
  <si>
    <t>Бюджет г.Пскова</t>
  </si>
  <si>
    <t>внебюджетные средства</t>
  </si>
  <si>
    <t>Тепловые сети</t>
  </si>
  <si>
    <t>Общестроительные работы (Замена оконных блоков, дверей, ремонт кровли, фасадов, косм.ремонт помещений и т.д.)</t>
  </si>
  <si>
    <t>Промывка и опрессовка систем отопления</t>
  </si>
  <si>
    <t>Улучшение теплоснабже-ния, экономия энергоносителя</t>
  </si>
  <si>
    <t>Капремонт газового котла "Факел"</t>
  </si>
  <si>
    <t>ОАО "Псковский электротехнический завод"</t>
  </si>
  <si>
    <t>Остальные ведомственные котельные - в соответствии с графиком планово-предупредительных ремонтов</t>
  </si>
  <si>
    <t xml:space="preserve">Приложение 1       </t>
  </si>
  <si>
    <t>Управление образования Администрации города Пскова</t>
  </si>
  <si>
    <t>Комитет по физической культуре, спорту и делам молодёжи Администрации города Пскова</t>
  </si>
  <si>
    <t>Управление культуры Администрации города Пскова</t>
  </si>
  <si>
    <t>Сроки выполнения</t>
  </si>
  <si>
    <t>Комитет по физ. культуре и спорту</t>
  </si>
  <si>
    <t>Упр. культуры</t>
  </si>
  <si>
    <t>внебюджет-ные средства</t>
  </si>
  <si>
    <t>Реконструкция оборудования ЦТП (модернизация узлов учета тепловой энергии, замена подогревателей, насосного оборудования)</t>
  </si>
  <si>
    <t>в т.ч. замена технологического оборудования (кожухотрубных подогревателей на пластинчатые теплообменники, насосов), установка хим. водоподготовки, монтаж авотматических установок умягчения воды, замена дымосоов, автоматизация, монтаж котлов</t>
  </si>
  <si>
    <t>Для повышения надежности, снижения тепловых потерь</t>
  </si>
  <si>
    <t xml:space="preserve">Реконструкция участков теплотрасс (по ул.Бастионная, по ул.Школьная, по ул. Металлистов)  </t>
  </si>
  <si>
    <t xml:space="preserve"> </t>
  </si>
  <si>
    <t>Ремонт и замена клапанов, оборудование КИПиА, запорной арматуры, электрооборудования и т.д.</t>
  </si>
  <si>
    <t>Ремонт участков теплотрасс,замена трубопроводов, замена запорной арматуры</t>
  </si>
  <si>
    <t>Ремонт и замена оборудования (котлы, подогреватели, насосы, автоматика и т.д.)</t>
  </si>
  <si>
    <t>Общестроительные работы ( ремонт дымовых труб, кровли котельных, ремонт кровли резервуара хранения мазута и произв.зд.)</t>
  </si>
  <si>
    <t>Ремонт эл. оборудования</t>
  </si>
  <si>
    <t>Замена участков теплотрасс</t>
  </si>
  <si>
    <t>Монтаж  трубопроводов  горячего водоснабжения производственной базы</t>
  </si>
  <si>
    <t>Монтаж  запорной арматуры  (производ-ственная база)</t>
  </si>
  <si>
    <t>Монтаж  электроводонагревателей   для  горячего водоснабжения</t>
  </si>
  <si>
    <t>Создание  запасов топлива (уголь)</t>
  </si>
  <si>
    <t>Остекление рам</t>
  </si>
  <si>
    <t>Восстановление освещения над подъездами</t>
  </si>
  <si>
    <t xml:space="preserve">Промывка, опрессовка систем ц. отопления </t>
  </si>
  <si>
    <t>Ремонт кровли:</t>
  </si>
  <si>
    <t>Замена запорной арматуры котельной ОСВ (газовые задвижки)</t>
  </si>
  <si>
    <t>Промывка, опрессовка т/сетей  ВНС, ремонт т/узлов (15 станций)</t>
  </si>
  <si>
    <t xml:space="preserve">Подготовка котла, монтаж автоматической водоподготовки, замена запорной арматуры, опрессовка и промывка системы отопления, ревизия системы отопления </t>
  </si>
  <si>
    <t>к работе в осенне-зимнем периоде 2012-2013 годов</t>
  </si>
  <si>
    <t>До 01.09.12</t>
  </si>
  <si>
    <t>До 1.09.12</t>
  </si>
  <si>
    <t xml:space="preserve">Монтаж  трубопроводов  отопления  </t>
  </si>
  <si>
    <t>задвижки -20; вентили-22</t>
  </si>
  <si>
    <t>До 01.06.12</t>
  </si>
  <si>
    <t>15 станций</t>
  </si>
  <si>
    <t>До 01.10.12</t>
  </si>
  <si>
    <t>Обследование дымовых труб</t>
  </si>
  <si>
    <t>Выполнение  предписаний  «Ростехнад-зора» по  котельной  цеха  №2</t>
  </si>
  <si>
    <t>Ремонт циклонов тепловых узлов цеха №2</t>
  </si>
  <si>
    <t>Промывка и опрессовка зданий, промывка водоподогревателей, приобретение материалов для подготовки системы, установка пластиковых водоподогревателей, установка счётчиков тепла и горячей воды, установка тепловых узлов, установка на тепловых узлах подведомственных учереждений: фильтров, замена элеваторов, насосов, запорной арматуры (шаровых задвижек)</t>
  </si>
  <si>
    <t>До 15.09.12</t>
  </si>
  <si>
    <t>До 30.09.12</t>
  </si>
  <si>
    <t>Модернизация теплоузлов, установка приборов учета, промывка теплосистемы пропитка карнизов водостойким составом,приобретение инвентаря</t>
  </si>
  <si>
    <t xml:space="preserve">Промывка, опрессовка системы отопления подготовка отопительной системы МУ "Планетарий", центральная библиотечная система, МБУК "Городской культурный центр", городской парк культуры и отдыха им. А.С. Пушкина,детская музыкальная и художественная школа №1,№2,№4,№7  </t>
  </si>
  <si>
    <t>Ремонт оконных и дверных заполнений</t>
  </si>
  <si>
    <t>Ремонт изоляции труб. отопления</t>
  </si>
  <si>
    <t>П.м.</t>
  </si>
  <si>
    <t>Закрыто подвалов</t>
  </si>
  <si>
    <t>Завезено песка для посыпки тротуаров</t>
  </si>
  <si>
    <t>М3</t>
  </si>
  <si>
    <t>90,75 тыс. руб. - собственные ср-ва                 54 тыс. руб. - внебюджет. ср-ва</t>
  </si>
  <si>
    <t xml:space="preserve">Частичная замена трубопроводов, замена радиаторов, реконструкция подземной теплотрассы, подземной сети водопровода и дворовой канализации </t>
  </si>
  <si>
    <t>Жилой фонд, находящийся на обслуживании управляющих организаций, ТСЖ и ЖСК (далее УК)</t>
  </si>
  <si>
    <t xml:space="preserve">УК      </t>
  </si>
  <si>
    <t>И.п. Главы Администрации города Пскова</t>
  </si>
  <si>
    <t>С.С. Сирый</t>
  </si>
  <si>
    <t>23.05.2012 года №1170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</si>
</sst>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3" width="7.28125" style="0" customWidth="1"/>
    <col min="4" max="4" width="9.00390625" style="0" customWidth="1"/>
    <col min="5" max="5" width="9.421875" style="0" customWidth="1"/>
    <col min="6" max="6" width="12.140625" style="0" customWidth="1"/>
    <col min="7" max="7" width="8.00390625" style="0" customWidth="1"/>
    <col min="8" max="8" width="8.7109375" style="0" customWidth="1"/>
    <col min="9" max="9" width="11.57421875" style="0" customWidth="1"/>
    <col min="10" max="10" width="9.57421875" style="0" bestFit="1" customWidth="1"/>
    <col min="11" max="11" width="11.00390625" style="0" bestFit="1" customWidth="1"/>
  </cols>
  <sheetData>
    <row r="1" spans="1:14" ht="15">
      <c r="A1" s="88" t="s">
        <v>74</v>
      </c>
      <c r="B1" s="88"/>
      <c r="C1" s="89"/>
      <c r="D1" s="89"/>
      <c r="E1" s="89"/>
      <c r="F1" s="89"/>
      <c r="G1" s="89"/>
      <c r="H1" s="89"/>
      <c r="I1" s="89"/>
      <c r="J1" s="1"/>
      <c r="K1" s="1"/>
      <c r="L1" s="1"/>
      <c r="M1" s="1"/>
      <c r="N1" s="1"/>
    </row>
    <row r="2" spans="1:14" ht="12.75" customHeight="1">
      <c r="A2" s="8"/>
      <c r="B2" s="6"/>
      <c r="C2" s="6"/>
      <c r="D2" s="6"/>
      <c r="E2" s="88" t="s">
        <v>55</v>
      </c>
      <c r="F2" s="89"/>
      <c r="G2" s="89"/>
      <c r="H2" s="89"/>
      <c r="I2" s="89"/>
      <c r="J2" s="1"/>
      <c r="K2" s="1"/>
      <c r="L2" s="1"/>
      <c r="M2" s="1"/>
      <c r="N2" s="1"/>
    </row>
    <row r="3" spans="1:14" ht="15">
      <c r="A3" s="88" t="s">
        <v>132</v>
      </c>
      <c r="B3" s="88"/>
      <c r="C3" s="89"/>
      <c r="D3" s="89"/>
      <c r="E3" s="89"/>
      <c r="F3" s="89"/>
      <c r="G3" s="89"/>
      <c r="H3" s="89"/>
      <c r="I3" s="89"/>
      <c r="J3" s="1"/>
      <c r="K3" s="1"/>
      <c r="L3" s="1"/>
      <c r="M3" s="1"/>
      <c r="N3" s="1"/>
    </row>
    <row r="4" spans="1:14" ht="12.75">
      <c r="A4" s="6"/>
      <c r="B4" s="6"/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</row>
    <row r="5" spans="1:14" ht="15" customHeight="1">
      <c r="A5" s="90" t="s">
        <v>25</v>
      </c>
      <c r="B5" s="90"/>
      <c r="C5" s="90"/>
      <c r="D5" s="90"/>
      <c r="E5" s="90"/>
      <c r="F5" s="90"/>
      <c r="G5" s="90"/>
      <c r="H5" s="90"/>
      <c r="I5" s="90"/>
      <c r="J5" s="1"/>
      <c r="K5" s="1"/>
      <c r="L5" s="1"/>
      <c r="M5" s="1"/>
      <c r="N5" s="1"/>
    </row>
    <row r="6" spans="1:14" ht="14.25" customHeight="1">
      <c r="A6" s="91" t="s">
        <v>56</v>
      </c>
      <c r="B6" s="92"/>
      <c r="C6" s="92"/>
      <c r="D6" s="92"/>
      <c r="E6" s="92"/>
      <c r="F6" s="92"/>
      <c r="G6" s="92"/>
      <c r="H6" s="92"/>
      <c r="I6" s="92"/>
      <c r="J6" s="1"/>
      <c r="K6" s="1"/>
      <c r="L6" s="25"/>
      <c r="M6" s="25"/>
      <c r="N6" s="1"/>
    </row>
    <row r="7" spans="1:14" ht="15.75">
      <c r="A7" s="91" t="s">
        <v>104</v>
      </c>
      <c r="B7" s="91"/>
      <c r="C7" s="91"/>
      <c r="D7" s="91"/>
      <c r="E7" s="91"/>
      <c r="F7" s="91"/>
      <c r="G7" s="91"/>
      <c r="H7" s="91"/>
      <c r="I7" s="91"/>
      <c r="J7" s="1"/>
      <c r="K7" s="1"/>
      <c r="M7" s="1"/>
      <c r="N7" s="1"/>
    </row>
    <row r="8" spans="1:14" ht="9.75" customHeight="1">
      <c r="A8" s="9"/>
      <c r="B8" s="9"/>
      <c r="C8" s="9"/>
      <c r="D8" s="9"/>
      <c r="E8" s="9"/>
      <c r="F8" s="9"/>
      <c r="G8" s="9"/>
      <c r="H8" s="9"/>
      <c r="I8" s="9"/>
      <c r="J8" s="1"/>
      <c r="K8" s="1"/>
      <c r="L8" s="25"/>
      <c r="M8" s="1"/>
      <c r="N8" s="1"/>
    </row>
    <row r="9" spans="1:14" ht="18.75">
      <c r="A9" s="83" t="s">
        <v>1</v>
      </c>
      <c r="B9" s="83" t="s">
        <v>0</v>
      </c>
      <c r="C9" s="83" t="s">
        <v>27</v>
      </c>
      <c r="D9" s="83" t="s">
        <v>5</v>
      </c>
      <c r="E9" s="83" t="s">
        <v>2</v>
      </c>
      <c r="F9" s="83" t="s">
        <v>3</v>
      </c>
      <c r="G9" s="85" t="s">
        <v>35</v>
      </c>
      <c r="H9" s="79" t="s">
        <v>78</v>
      </c>
      <c r="I9" s="87" t="s">
        <v>28</v>
      </c>
      <c r="J9" s="1"/>
      <c r="K9" s="1"/>
      <c r="L9" s="25"/>
      <c r="M9" s="1"/>
      <c r="N9" s="1"/>
    </row>
    <row r="10" spans="1:14" ht="12.75">
      <c r="A10" s="83"/>
      <c r="B10" s="83"/>
      <c r="C10" s="84"/>
      <c r="D10" s="84"/>
      <c r="E10" s="84"/>
      <c r="F10" s="83"/>
      <c r="G10" s="86"/>
      <c r="H10" s="80"/>
      <c r="I10" s="87"/>
      <c r="J10" s="1"/>
      <c r="K10" s="1"/>
      <c r="L10" s="1"/>
      <c r="M10" s="1"/>
      <c r="N10" s="1"/>
    </row>
    <row r="11" spans="1:14" ht="11.25" customHeight="1">
      <c r="A11" s="83"/>
      <c r="B11" s="83"/>
      <c r="C11" s="84"/>
      <c r="D11" s="84"/>
      <c r="E11" s="84"/>
      <c r="F11" s="83"/>
      <c r="G11" s="86"/>
      <c r="H11" s="81"/>
      <c r="I11" s="87"/>
      <c r="J11" s="1"/>
      <c r="K11" s="1"/>
      <c r="L11" s="1"/>
      <c r="M11" s="1"/>
      <c r="N11" s="1"/>
    </row>
    <row r="12" spans="1:14" ht="12.75" customHeight="1">
      <c r="A12" s="10">
        <v>1</v>
      </c>
      <c r="B12" s="10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7">
        <v>8</v>
      </c>
      <c r="I12" s="10">
        <v>9</v>
      </c>
      <c r="J12" s="1"/>
      <c r="K12" s="1"/>
      <c r="L12" s="1"/>
      <c r="M12" s="1"/>
      <c r="N12" s="1"/>
    </row>
    <row r="13" spans="1:14" ht="15" customHeight="1">
      <c r="A13" s="96" t="s">
        <v>128</v>
      </c>
      <c r="B13" s="107"/>
      <c r="C13" s="107"/>
      <c r="D13" s="107"/>
      <c r="E13" s="107"/>
      <c r="F13" s="107"/>
      <c r="G13" s="107"/>
      <c r="H13" s="107"/>
      <c r="I13" s="108"/>
      <c r="J13" s="1"/>
      <c r="K13" s="1"/>
      <c r="L13" s="1"/>
      <c r="M13" s="1"/>
      <c r="N13" s="1"/>
    </row>
    <row r="14" spans="1:14" ht="15" customHeight="1">
      <c r="A14" s="84">
        <v>1</v>
      </c>
      <c r="B14" s="11" t="s">
        <v>44</v>
      </c>
      <c r="C14" s="11" t="s">
        <v>41</v>
      </c>
      <c r="D14" s="11">
        <v>1453</v>
      </c>
      <c r="E14" s="94"/>
      <c r="F14" s="84"/>
      <c r="G14" s="84" t="s">
        <v>129</v>
      </c>
      <c r="H14" s="84" t="s">
        <v>116</v>
      </c>
      <c r="I14" s="93"/>
      <c r="J14" s="1"/>
      <c r="K14" s="1"/>
      <c r="L14" s="1"/>
      <c r="M14" s="1"/>
      <c r="N14" s="1"/>
    </row>
    <row r="15" spans="1:14" ht="15" customHeight="1">
      <c r="A15" s="84"/>
      <c r="B15" s="11" t="s">
        <v>43</v>
      </c>
      <c r="C15" s="11" t="s">
        <v>41</v>
      </c>
      <c r="D15" s="11">
        <v>1245</v>
      </c>
      <c r="E15" s="94"/>
      <c r="F15" s="84"/>
      <c r="G15" s="84"/>
      <c r="H15" s="84"/>
      <c r="I15" s="93"/>
      <c r="J15" s="1"/>
      <c r="K15" s="1"/>
      <c r="L15" s="1"/>
      <c r="M15" s="1"/>
      <c r="N15" s="1"/>
    </row>
    <row r="16" spans="1:14" ht="25.5" customHeight="1">
      <c r="A16" s="11">
        <v>2</v>
      </c>
      <c r="B16" s="11" t="s">
        <v>99</v>
      </c>
      <c r="C16" s="11" t="s">
        <v>41</v>
      </c>
      <c r="D16" s="72">
        <v>1245</v>
      </c>
      <c r="E16" s="94"/>
      <c r="F16" s="84"/>
      <c r="G16" s="84"/>
      <c r="H16" s="84"/>
      <c r="I16" s="39"/>
      <c r="J16" s="1"/>
      <c r="K16" s="1"/>
      <c r="L16" s="1"/>
      <c r="M16" s="1"/>
      <c r="N16" s="1"/>
    </row>
    <row r="17" spans="1:14" ht="17.25" customHeight="1">
      <c r="A17" s="11">
        <v>3</v>
      </c>
      <c r="B17" s="11" t="s">
        <v>42</v>
      </c>
      <c r="C17" s="11" t="s">
        <v>41</v>
      </c>
      <c r="D17" s="72">
        <v>2003</v>
      </c>
      <c r="E17" s="94"/>
      <c r="F17" s="84"/>
      <c r="G17" s="84"/>
      <c r="H17" s="84"/>
      <c r="I17" s="39"/>
      <c r="J17" s="1"/>
      <c r="K17" s="1"/>
      <c r="L17" s="1"/>
      <c r="M17" s="1"/>
      <c r="N17" s="1"/>
    </row>
    <row r="18" spans="1:14" ht="15.75" customHeight="1">
      <c r="A18" s="11">
        <v>4</v>
      </c>
      <c r="B18" s="11" t="s">
        <v>48</v>
      </c>
      <c r="C18" s="11" t="s">
        <v>45</v>
      </c>
      <c r="D18" s="72">
        <v>5100</v>
      </c>
      <c r="E18" s="94"/>
      <c r="F18" s="84"/>
      <c r="G18" s="84"/>
      <c r="H18" s="84"/>
      <c r="I18" s="39"/>
      <c r="J18" s="1"/>
      <c r="K18" s="1"/>
      <c r="L18" s="1"/>
      <c r="M18" s="1"/>
      <c r="N18" s="1"/>
    </row>
    <row r="19" spans="1:14" ht="10.5" customHeight="1">
      <c r="A19" s="84">
        <v>5</v>
      </c>
      <c r="B19" s="11" t="s">
        <v>100</v>
      </c>
      <c r="C19" s="84" t="s">
        <v>46</v>
      </c>
      <c r="D19" s="73"/>
      <c r="E19" s="94"/>
      <c r="F19" s="84"/>
      <c r="G19" s="84"/>
      <c r="H19" s="84"/>
      <c r="I19" s="93"/>
      <c r="J19" s="1"/>
      <c r="K19" s="1"/>
      <c r="L19" s="1"/>
      <c r="M19" s="1"/>
      <c r="N19" s="1"/>
    </row>
    <row r="20" spans="1:14" ht="10.5" customHeight="1">
      <c r="A20" s="84"/>
      <c r="B20" s="11" t="s">
        <v>47</v>
      </c>
      <c r="C20" s="131"/>
      <c r="D20" s="72">
        <v>22172</v>
      </c>
      <c r="E20" s="94"/>
      <c r="F20" s="84"/>
      <c r="G20" s="84"/>
      <c r="H20" s="84"/>
      <c r="I20" s="93"/>
      <c r="J20" s="1"/>
      <c r="K20" s="1"/>
      <c r="L20" s="1"/>
      <c r="M20" s="1"/>
      <c r="N20" s="1"/>
    </row>
    <row r="21" spans="1:14" ht="12.75" customHeight="1">
      <c r="A21" s="84"/>
      <c r="B21" s="11" t="s">
        <v>49</v>
      </c>
      <c r="C21" s="131"/>
      <c r="D21" s="72">
        <v>2511</v>
      </c>
      <c r="E21" s="94"/>
      <c r="F21" s="84"/>
      <c r="G21" s="84"/>
      <c r="H21" s="84"/>
      <c r="I21" s="93"/>
      <c r="J21" s="1"/>
      <c r="K21" s="1"/>
      <c r="L21" s="1"/>
      <c r="M21" s="1"/>
      <c r="N21" s="1"/>
    </row>
    <row r="22" spans="1:14" ht="12.75" customHeight="1">
      <c r="A22" s="11">
        <v>6</v>
      </c>
      <c r="B22" s="11" t="s">
        <v>62</v>
      </c>
      <c r="C22" s="73" t="s">
        <v>45</v>
      </c>
      <c r="D22" s="72">
        <v>24498</v>
      </c>
      <c r="E22" s="94"/>
      <c r="F22" s="84"/>
      <c r="G22" s="84"/>
      <c r="H22" s="84"/>
      <c r="I22" s="39"/>
      <c r="J22" s="1"/>
      <c r="K22" s="1"/>
      <c r="L22" s="1"/>
      <c r="M22" s="1"/>
      <c r="N22" s="1"/>
    </row>
    <row r="23" spans="1:14" ht="12.75" customHeight="1">
      <c r="A23" s="11">
        <v>7</v>
      </c>
      <c r="B23" s="11" t="s">
        <v>57</v>
      </c>
      <c r="C23" s="73" t="s">
        <v>41</v>
      </c>
      <c r="D23" s="72">
        <v>15</v>
      </c>
      <c r="E23" s="94"/>
      <c r="F23" s="84"/>
      <c r="G23" s="84"/>
      <c r="H23" s="84"/>
      <c r="I23" s="39"/>
      <c r="J23" s="1"/>
      <c r="K23" s="1"/>
      <c r="L23" s="1"/>
      <c r="M23" s="1"/>
      <c r="N23" s="1"/>
    </row>
    <row r="24" spans="1:14" ht="12.75" customHeight="1">
      <c r="A24" s="11">
        <v>8</v>
      </c>
      <c r="B24" s="11" t="s">
        <v>58</v>
      </c>
      <c r="C24" s="73" t="s">
        <v>41</v>
      </c>
      <c r="D24" s="72">
        <v>54</v>
      </c>
      <c r="E24" s="94"/>
      <c r="F24" s="84"/>
      <c r="G24" s="84"/>
      <c r="H24" s="84"/>
      <c r="I24" s="39"/>
      <c r="J24" s="1"/>
      <c r="K24" s="1"/>
      <c r="L24" s="1"/>
      <c r="M24" s="1"/>
      <c r="N24" s="1"/>
    </row>
    <row r="25" spans="1:14" ht="12.75" customHeight="1">
      <c r="A25" s="11">
        <v>9</v>
      </c>
      <c r="B25" s="11" t="s">
        <v>59</v>
      </c>
      <c r="C25" s="73" t="s">
        <v>45</v>
      </c>
      <c r="D25" s="72">
        <v>12721</v>
      </c>
      <c r="E25" s="94"/>
      <c r="F25" s="84"/>
      <c r="G25" s="84"/>
      <c r="H25" s="84"/>
      <c r="I25" s="39"/>
      <c r="J25" s="1"/>
      <c r="K25" s="1"/>
      <c r="L25" s="1"/>
      <c r="M25" s="1"/>
      <c r="N25" s="1"/>
    </row>
    <row r="26" spans="1:14" ht="12.75" customHeight="1">
      <c r="A26" s="11">
        <v>10</v>
      </c>
      <c r="B26" s="11" t="s">
        <v>97</v>
      </c>
      <c r="C26" s="73" t="s">
        <v>29</v>
      </c>
      <c r="D26" s="72">
        <v>1103</v>
      </c>
      <c r="E26" s="94"/>
      <c r="F26" s="84"/>
      <c r="G26" s="84"/>
      <c r="H26" s="84"/>
      <c r="I26" s="39"/>
      <c r="J26" s="1"/>
      <c r="K26" s="1"/>
      <c r="L26" s="1"/>
      <c r="M26" s="1"/>
      <c r="N26" s="1"/>
    </row>
    <row r="27" spans="1:14" ht="16.5" customHeight="1">
      <c r="A27" s="11">
        <v>11</v>
      </c>
      <c r="B27" s="11" t="s">
        <v>63</v>
      </c>
      <c r="C27" s="73" t="s">
        <v>41</v>
      </c>
      <c r="D27" s="72">
        <v>82</v>
      </c>
      <c r="E27" s="94"/>
      <c r="F27" s="84"/>
      <c r="G27" s="84"/>
      <c r="H27" s="84"/>
      <c r="I27" s="39"/>
      <c r="J27" s="1"/>
      <c r="K27" s="1"/>
      <c r="L27" s="1"/>
      <c r="M27" s="1"/>
      <c r="N27" s="1"/>
    </row>
    <row r="28" spans="1:14" ht="25.5" customHeight="1">
      <c r="A28" s="11">
        <v>12</v>
      </c>
      <c r="B28" s="11" t="s">
        <v>98</v>
      </c>
      <c r="C28" s="73" t="s">
        <v>41</v>
      </c>
      <c r="D28" s="72">
        <v>961</v>
      </c>
      <c r="E28" s="94"/>
      <c r="F28" s="84"/>
      <c r="G28" s="84"/>
      <c r="H28" s="84"/>
      <c r="I28" s="39"/>
      <c r="J28" s="1"/>
      <c r="K28" s="1"/>
      <c r="L28" s="1"/>
      <c r="M28" s="1"/>
      <c r="N28" s="1"/>
    </row>
    <row r="29" spans="1:14" ht="15" customHeight="1">
      <c r="A29" s="11">
        <v>13</v>
      </c>
      <c r="B29" s="11" t="s">
        <v>61</v>
      </c>
      <c r="C29" s="73" t="s">
        <v>45</v>
      </c>
      <c r="D29" s="72">
        <v>693</v>
      </c>
      <c r="E29" s="94"/>
      <c r="F29" s="84"/>
      <c r="G29" s="84"/>
      <c r="H29" s="84"/>
      <c r="I29" s="39"/>
      <c r="J29" s="1"/>
      <c r="K29" s="1"/>
      <c r="L29" s="1"/>
      <c r="M29" s="1"/>
      <c r="N29" s="1"/>
    </row>
    <row r="30" spans="1:14" ht="12.75" customHeight="1">
      <c r="A30" s="11">
        <v>14</v>
      </c>
      <c r="B30" s="11" t="s">
        <v>64</v>
      </c>
      <c r="C30" s="73" t="s">
        <v>41</v>
      </c>
      <c r="D30" s="72">
        <v>123</v>
      </c>
      <c r="E30" s="94"/>
      <c r="F30" s="84"/>
      <c r="G30" s="84"/>
      <c r="H30" s="84"/>
      <c r="I30" s="39"/>
      <c r="J30" s="1"/>
      <c r="K30" s="1"/>
      <c r="L30" s="1"/>
      <c r="M30" s="1"/>
      <c r="N30" s="1"/>
    </row>
    <row r="31" spans="1:14" ht="12.75" customHeight="1">
      <c r="A31" s="11">
        <v>15</v>
      </c>
      <c r="B31" s="11" t="s">
        <v>60</v>
      </c>
      <c r="C31" s="73" t="s">
        <v>41</v>
      </c>
      <c r="D31" s="72">
        <v>97</v>
      </c>
      <c r="E31" s="94"/>
      <c r="F31" s="84"/>
      <c r="G31" s="84"/>
      <c r="H31" s="84"/>
      <c r="I31" s="39"/>
      <c r="J31" s="1"/>
      <c r="K31" s="1"/>
      <c r="L31" s="1"/>
      <c r="M31" s="1"/>
      <c r="N31" s="1"/>
    </row>
    <row r="32" spans="1:14" ht="12.75" customHeight="1">
      <c r="A32" s="11">
        <v>16</v>
      </c>
      <c r="B32" s="74" t="s">
        <v>120</v>
      </c>
      <c r="C32" s="73" t="s">
        <v>6</v>
      </c>
      <c r="D32" s="72">
        <v>510</v>
      </c>
      <c r="E32" s="95"/>
      <c r="F32" s="95"/>
      <c r="G32" s="95"/>
      <c r="H32" s="95"/>
      <c r="I32" s="39"/>
      <c r="J32" s="1"/>
      <c r="K32" s="1"/>
      <c r="L32" s="1"/>
      <c r="M32" s="1"/>
      <c r="N32" s="1"/>
    </row>
    <row r="33" spans="1:14" ht="12.75" customHeight="1">
      <c r="A33" s="11">
        <v>17</v>
      </c>
      <c r="B33" s="74" t="s">
        <v>121</v>
      </c>
      <c r="C33" s="72" t="s">
        <v>122</v>
      </c>
      <c r="D33" s="72">
        <v>313</v>
      </c>
      <c r="E33" s="95"/>
      <c r="F33" s="95"/>
      <c r="G33" s="95"/>
      <c r="H33" s="95"/>
      <c r="I33" s="39"/>
      <c r="J33" s="1"/>
      <c r="K33" s="1"/>
      <c r="L33" s="1"/>
      <c r="M33" s="1"/>
      <c r="N33" s="1"/>
    </row>
    <row r="34" spans="1:14" ht="12.75" customHeight="1">
      <c r="A34" s="11">
        <v>18</v>
      </c>
      <c r="B34" s="74" t="s">
        <v>123</v>
      </c>
      <c r="C34" s="73" t="s">
        <v>6</v>
      </c>
      <c r="D34" s="72">
        <v>793</v>
      </c>
      <c r="E34" s="95"/>
      <c r="F34" s="95"/>
      <c r="G34" s="95"/>
      <c r="H34" s="95"/>
      <c r="I34" s="39"/>
      <c r="J34" s="1"/>
      <c r="K34" s="1"/>
      <c r="L34" s="1"/>
      <c r="M34" s="1"/>
      <c r="N34" s="1"/>
    </row>
    <row r="35" spans="1:14" ht="12.75" customHeight="1">
      <c r="A35" s="11">
        <v>19</v>
      </c>
      <c r="B35" s="74" t="s">
        <v>124</v>
      </c>
      <c r="C35" s="72" t="s">
        <v>125</v>
      </c>
      <c r="D35" s="72">
        <v>607</v>
      </c>
      <c r="E35" s="95"/>
      <c r="F35" s="95"/>
      <c r="G35" s="95"/>
      <c r="H35" s="95"/>
      <c r="I35" s="39"/>
      <c r="J35" s="1"/>
      <c r="K35" s="1"/>
      <c r="L35" s="1"/>
      <c r="M35" s="1"/>
      <c r="N35" s="1"/>
    </row>
    <row r="36" spans="1:14" ht="12.75" customHeight="1">
      <c r="A36" s="11"/>
      <c r="B36" s="11"/>
      <c r="C36" s="73"/>
      <c r="D36" s="11"/>
      <c r="E36" s="95"/>
      <c r="F36" s="95"/>
      <c r="G36" s="95"/>
      <c r="H36" s="95"/>
      <c r="I36" s="39"/>
      <c r="J36" s="1"/>
      <c r="K36" s="1"/>
      <c r="L36" s="1"/>
      <c r="M36" s="1"/>
      <c r="N36" s="1"/>
    </row>
    <row r="37" spans="1:14" ht="16.5" customHeight="1">
      <c r="A37" s="123" t="s">
        <v>50</v>
      </c>
      <c r="B37" s="124"/>
      <c r="C37" s="124"/>
      <c r="D37" s="124"/>
      <c r="E37" s="124"/>
      <c r="F37" s="124"/>
      <c r="G37" s="124"/>
      <c r="H37" s="124"/>
      <c r="I37" s="132"/>
      <c r="J37" s="1"/>
      <c r="K37" s="1"/>
      <c r="L37" s="1"/>
      <c r="M37" s="1"/>
      <c r="N37" s="1"/>
    </row>
    <row r="38" spans="1:14" ht="16.5" customHeight="1">
      <c r="A38" s="112" t="s">
        <v>8</v>
      </c>
      <c r="B38" s="113"/>
      <c r="C38" s="113"/>
      <c r="D38" s="113"/>
      <c r="E38" s="113"/>
      <c r="F38" s="113"/>
      <c r="G38" s="113"/>
      <c r="H38" s="113"/>
      <c r="I38" s="114"/>
      <c r="J38" s="1"/>
      <c r="K38" s="1"/>
      <c r="L38" s="1"/>
      <c r="M38" s="1"/>
      <c r="N38" s="1"/>
    </row>
    <row r="39" spans="1:14" ht="15" customHeight="1">
      <c r="A39" s="109" t="s">
        <v>4</v>
      </c>
      <c r="B39" s="125"/>
      <c r="C39" s="125"/>
      <c r="D39" s="125"/>
      <c r="E39" s="125"/>
      <c r="F39" s="125"/>
      <c r="G39" s="125"/>
      <c r="H39" s="125"/>
      <c r="I39" s="126"/>
      <c r="J39" s="1"/>
      <c r="K39" s="1"/>
      <c r="L39" s="1"/>
      <c r="M39" s="1"/>
      <c r="N39" s="1"/>
    </row>
    <row r="40" spans="1:14" ht="31.5" customHeight="1">
      <c r="A40" s="10">
        <v>1</v>
      </c>
      <c r="B40" s="10" t="s">
        <v>89</v>
      </c>
      <c r="C40" s="10"/>
      <c r="D40" s="10"/>
      <c r="E40" s="21">
        <v>4200</v>
      </c>
      <c r="F40" s="10" t="s">
        <v>31</v>
      </c>
      <c r="G40" s="10" t="s">
        <v>15</v>
      </c>
      <c r="H40" s="79" t="s">
        <v>116</v>
      </c>
      <c r="I40" s="10" t="s">
        <v>17</v>
      </c>
      <c r="J40" s="1"/>
      <c r="K40" s="1"/>
      <c r="L40" s="1"/>
      <c r="M40" s="1"/>
      <c r="N40" s="1"/>
    </row>
    <row r="41" spans="1:14" ht="57" customHeight="1">
      <c r="A41" s="10">
        <v>2</v>
      </c>
      <c r="B41" s="10" t="s">
        <v>90</v>
      </c>
      <c r="C41" s="10"/>
      <c r="D41" s="10"/>
      <c r="E41" s="21">
        <v>3547</v>
      </c>
      <c r="F41" s="10" t="s">
        <v>31</v>
      </c>
      <c r="G41" s="10" t="s">
        <v>15</v>
      </c>
      <c r="H41" s="80"/>
      <c r="I41" s="10" t="s">
        <v>16</v>
      </c>
      <c r="J41" s="1"/>
      <c r="K41" s="1"/>
      <c r="L41" s="1"/>
      <c r="M41" s="1"/>
      <c r="N41" s="1"/>
    </row>
    <row r="42" spans="1:14" ht="42.75" customHeight="1">
      <c r="A42" s="10">
        <v>3</v>
      </c>
      <c r="B42" s="10" t="s">
        <v>39</v>
      </c>
      <c r="C42" s="10"/>
      <c r="D42" s="10"/>
      <c r="E42" s="21">
        <v>1234</v>
      </c>
      <c r="F42" s="10" t="s">
        <v>31</v>
      </c>
      <c r="G42" s="10" t="s">
        <v>15</v>
      </c>
      <c r="H42" s="81"/>
      <c r="I42" s="10" t="s">
        <v>16</v>
      </c>
      <c r="J42" s="1"/>
      <c r="K42" s="1"/>
      <c r="L42" s="1"/>
      <c r="M42" s="1"/>
      <c r="N42" s="1"/>
    </row>
    <row r="43" spans="1:14" ht="17.25" customHeight="1">
      <c r="A43" s="28"/>
      <c r="B43" s="10" t="s">
        <v>10</v>
      </c>
      <c r="C43" s="10"/>
      <c r="D43" s="10"/>
      <c r="E43" s="21">
        <f>E40+E41+E42</f>
        <v>8981</v>
      </c>
      <c r="F43" s="21"/>
      <c r="G43" s="10"/>
      <c r="H43" s="10"/>
      <c r="I43" s="10"/>
      <c r="J43" s="1"/>
      <c r="K43" s="1"/>
      <c r="L43" s="1"/>
      <c r="M43" s="1"/>
      <c r="N43" s="1"/>
    </row>
    <row r="44" spans="1:14" ht="16.5" customHeight="1">
      <c r="A44" s="133" t="s">
        <v>7</v>
      </c>
      <c r="B44" s="130"/>
      <c r="C44" s="130"/>
      <c r="D44" s="130"/>
      <c r="E44" s="130"/>
      <c r="F44" s="130"/>
      <c r="G44" s="134"/>
      <c r="H44" s="35"/>
      <c r="I44" s="22"/>
      <c r="J44" s="1"/>
      <c r="K44" s="1"/>
      <c r="L44" s="1"/>
      <c r="M44" s="1"/>
      <c r="N44" s="1"/>
    </row>
    <row r="45" spans="1:14" ht="43.5" customHeight="1">
      <c r="A45" s="10">
        <v>4</v>
      </c>
      <c r="B45" s="10" t="s">
        <v>91</v>
      </c>
      <c r="C45" s="10" t="s">
        <v>6</v>
      </c>
      <c r="D45" s="10">
        <v>10</v>
      </c>
      <c r="E45" s="21">
        <v>711</v>
      </c>
      <c r="F45" s="10" t="s">
        <v>31</v>
      </c>
      <c r="G45" s="10" t="s">
        <v>15</v>
      </c>
      <c r="H45" s="11" t="s">
        <v>116</v>
      </c>
      <c r="I45" s="10" t="s">
        <v>16</v>
      </c>
      <c r="J45" s="1"/>
      <c r="K45" s="1"/>
      <c r="L45" s="1"/>
      <c r="M45" s="1"/>
      <c r="N45" s="1"/>
    </row>
    <row r="46" spans="1:14" ht="18" customHeight="1">
      <c r="A46" s="10"/>
      <c r="B46" s="10" t="s">
        <v>10</v>
      </c>
      <c r="C46" s="10"/>
      <c r="D46" s="10"/>
      <c r="E46" s="21">
        <f>SUM(E45)</f>
        <v>711</v>
      </c>
      <c r="F46" s="21"/>
      <c r="G46" s="10"/>
      <c r="H46" s="10"/>
      <c r="I46" s="10"/>
      <c r="J46" s="2"/>
      <c r="K46" s="2"/>
      <c r="L46" s="2"/>
      <c r="M46" s="2"/>
      <c r="N46" s="2"/>
    </row>
    <row r="47" spans="1:14" ht="32.25" customHeight="1">
      <c r="A47" s="96" t="s">
        <v>67</v>
      </c>
      <c r="B47" s="97"/>
      <c r="C47" s="97"/>
      <c r="D47" s="97"/>
      <c r="E47" s="97"/>
      <c r="F47" s="97"/>
      <c r="G47" s="97"/>
      <c r="H47" s="97"/>
      <c r="I47" s="98"/>
      <c r="J47" s="1"/>
      <c r="K47" s="1"/>
      <c r="L47" s="1"/>
      <c r="M47" s="1"/>
      <c r="N47" s="1"/>
    </row>
    <row r="48" spans="1:14" ht="66.75" customHeight="1">
      <c r="A48" s="10">
        <v>5</v>
      </c>
      <c r="B48" s="10" t="s">
        <v>92</v>
      </c>
      <c r="C48" s="10"/>
      <c r="D48" s="10"/>
      <c r="E48" s="21">
        <v>9123</v>
      </c>
      <c r="F48" s="10" t="s">
        <v>31</v>
      </c>
      <c r="G48" s="10" t="s">
        <v>15</v>
      </c>
      <c r="H48" s="11" t="s">
        <v>116</v>
      </c>
      <c r="I48" s="10" t="s">
        <v>34</v>
      </c>
      <c r="J48" s="1"/>
      <c r="K48" s="1"/>
      <c r="L48" s="1"/>
      <c r="M48" s="1"/>
      <c r="N48" s="1"/>
    </row>
    <row r="49" spans="1:14" ht="12.75" customHeight="1">
      <c r="A49" s="29"/>
      <c r="B49" s="28" t="s">
        <v>10</v>
      </c>
      <c r="C49" s="29"/>
      <c r="D49" s="29"/>
      <c r="E49" s="21">
        <f>E48</f>
        <v>9123</v>
      </c>
      <c r="F49" s="10"/>
      <c r="G49" s="10"/>
      <c r="H49" s="10" t="s">
        <v>86</v>
      </c>
      <c r="I49" s="10"/>
      <c r="J49" s="1"/>
      <c r="K49" s="1"/>
      <c r="L49" s="1"/>
      <c r="M49" s="1"/>
      <c r="N49" s="1"/>
    </row>
    <row r="50" spans="1:14" ht="14.25" customHeight="1">
      <c r="A50" s="96" t="s">
        <v>11</v>
      </c>
      <c r="B50" s="107"/>
      <c r="C50" s="107"/>
      <c r="D50" s="108"/>
      <c r="E50" s="20">
        <f>E43+E46+E49</f>
        <v>18815</v>
      </c>
      <c r="F50" s="10"/>
      <c r="G50" s="10"/>
      <c r="H50" s="10"/>
      <c r="I50" s="10"/>
      <c r="J50" s="64"/>
      <c r="K50" s="63"/>
      <c r="L50" s="1"/>
      <c r="M50" s="1"/>
      <c r="N50" s="1"/>
    </row>
    <row r="51" spans="1:14" ht="12.75">
      <c r="A51" s="112" t="s">
        <v>12</v>
      </c>
      <c r="B51" s="135"/>
      <c r="C51" s="135"/>
      <c r="D51" s="135"/>
      <c r="E51" s="135"/>
      <c r="F51" s="135"/>
      <c r="G51" s="135"/>
      <c r="H51" s="135"/>
      <c r="I51" s="136"/>
      <c r="J51" s="64"/>
      <c r="K51" s="5"/>
      <c r="L51" s="1"/>
      <c r="M51" s="1"/>
      <c r="N51" s="1"/>
    </row>
    <row r="52" spans="1:14" ht="12.75">
      <c r="A52" s="137"/>
      <c r="B52" s="135"/>
      <c r="C52" s="135"/>
      <c r="D52" s="135"/>
      <c r="E52" s="135"/>
      <c r="F52" s="135"/>
      <c r="G52" s="135"/>
      <c r="H52" s="135"/>
      <c r="I52" s="136"/>
      <c r="J52" s="64"/>
      <c r="K52" s="5"/>
      <c r="L52" s="1"/>
      <c r="M52" s="1"/>
      <c r="N52" s="1"/>
    </row>
    <row r="53" spans="1:14" ht="21" customHeight="1">
      <c r="A53" s="109" t="s">
        <v>4</v>
      </c>
      <c r="B53" s="110"/>
      <c r="C53" s="110"/>
      <c r="D53" s="110"/>
      <c r="E53" s="110"/>
      <c r="F53" s="110"/>
      <c r="G53" s="110"/>
      <c r="H53" s="110"/>
      <c r="I53" s="111"/>
      <c r="J53" s="64"/>
      <c r="K53" s="5"/>
      <c r="L53" s="1"/>
      <c r="M53" s="1"/>
      <c r="N53" s="1"/>
    </row>
    <row r="54" spans="1:14" ht="42" customHeight="1">
      <c r="A54" s="10">
        <v>1</v>
      </c>
      <c r="B54" s="10" t="s">
        <v>40</v>
      </c>
      <c r="C54" s="10"/>
      <c r="D54" s="10"/>
      <c r="E54" s="21">
        <v>3067</v>
      </c>
      <c r="F54" s="10" t="s">
        <v>31</v>
      </c>
      <c r="G54" s="10" t="s">
        <v>15</v>
      </c>
      <c r="H54" s="11" t="s">
        <v>116</v>
      </c>
      <c r="I54" s="10" t="s">
        <v>16</v>
      </c>
      <c r="J54" s="64"/>
      <c r="K54" s="5"/>
      <c r="L54" s="1"/>
      <c r="M54" s="1"/>
      <c r="N54" s="1"/>
    </row>
    <row r="55" spans="1:14" ht="42.75" customHeight="1">
      <c r="A55" s="10">
        <v>2</v>
      </c>
      <c r="B55" s="10" t="s">
        <v>87</v>
      </c>
      <c r="C55" s="10"/>
      <c r="D55" s="10"/>
      <c r="E55" s="21">
        <v>2579</v>
      </c>
      <c r="F55" s="10" t="s">
        <v>31</v>
      </c>
      <c r="G55" s="10" t="s">
        <v>15</v>
      </c>
      <c r="H55" s="11" t="s">
        <v>116</v>
      </c>
      <c r="I55" s="10" t="s">
        <v>16</v>
      </c>
      <c r="J55" s="1"/>
      <c r="K55" s="1"/>
      <c r="L55" s="1"/>
      <c r="M55" s="1"/>
      <c r="N55" s="1"/>
    </row>
    <row r="56" spans="1:14" ht="3.75" customHeight="1" hidden="1">
      <c r="A56" s="119" t="s">
        <v>13</v>
      </c>
      <c r="B56" s="93"/>
      <c r="C56" s="93"/>
      <c r="D56" s="93"/>
      <c r="E56" s="93"/>
      <c r="F56" s="93"/>
      <c r="G56" s="93"/>
      <c r="H56" s="93"/>
      <c r="I56" s="93"/>
      <c r="J56" s="1"/>
      <c r="K56" s="1"/>
      <c r="L56" s="1"/>
      <c r="M56" s="1"/>
      <c r="N56" s="1"/>
    </row>
    <row r="57" spans="1:14" ht="44.25" customHeight="1">
      <c r="A57" s="10">
        <v>3</v>
      </c>
      <c r="B57" s="10" t="s">
        <v>88</v>
      </c>
      <c r="C57" s="10"/>
      <c r="D57" s="10"/>
      <c r="E57" s="21">
        <v>2956</v>
      </c>
      <c r="F57" s="10" t="s">
        <v>31</v>
      </c>
      <c r="G57" s="10" t="s">
        <v>15</v>
      </c>
      <c r="H57" s="79" t="s">
        <v>116</v>
      </c>
      <c r="I57" s="10" t="s">
        <v>16</v>
      </c>
      <c r="J57" s="1"/>
      <c r="K57" s="1"/>
      <c r="L57" s="1"/>
      <c r="M57" s="1"/>
      <c r="N57" s="1"/>
    </row>
    <row r="58" spans="1:14" ht="46.5" customHeight="1">
      <c r="A58" s="28">
        <v>4</v>
      </c>
      <c r="B58" s="10" t="s">
        <v>68</v>
      </c>
      <c r="C58" s="10"/>
      <c r="D58" s="10"/>
      <c r="E58" s="21">
        <v>828</v>
      </c>
      <c r="F58" s="10" t="s">
        <v>31</v>
      </c>
      <c r="G58" s="10" t="s">
        <v>15</v>
      </c>
      <c r="H58" s="81"/>
      <c r="I58" s="10" t="s">
        <v>16</v>
      </c>
      <c r="J58" s="1"/>
      <c r="K58" s="1"/>
      <c r="L58" s="1"/>
      <c r="M58" s="1"/>
      <c r="N58" s="1"/>
    </row>
    <row r="59" spans="1:14" ht="18" customHeight="1">
      <c r="A59" s="29"/>
      <c r="B59" s="28" t="s">
        <v>10</v>
      </c>
      <c r="C59" s="29"/>
      <c r="D59" s="29"/>
      <c r="E59" s="21">
        <f>E54+E55+E57+E58</f>
        <v>9430</v>
      </c>
      <c r="F59" s="10"/>
      <c r="G59" s="10"/>
      <c r="H59" s="10"/>
      <c r="I59" s="10"/>
      <c r="J59" s="1"/>
      <c r="K59" s="1"/>
      <c r="L59" s="1"/>
      <c r="M59" s="1"/>
      <c r="N59" s="1"/>
    </row>
    <row r="60" spans="1:14" ht="18" customHeight="1">
      <c r="A60" s="115" t="s">
        <v>14</v>
      </c>
      <c r="B60" s="84"/>
      <c r="C60" s="84"/>
      <c r="D60" s="84"/>
      <c r="E60" s="20">
        <f>E59</f>
        <v>9430</v>
      </c>
      <c r="F60" s="10"/>
      <c r="G60" s="10"/>
      <c r="H60" s="10"/>
      <c r="I60" s="10"/>
      <c r="J60" s="1"/>
      <c r="K60" s="1"/>
      <c r="L60" s="1"/>
      <c r="M60" s="1"/>
      <c r="N60" s="1"/>
    </row>
    <row r="61" spans="1:14" ht="12.75">
      <c r="A61" s="112" t="s">
        <v>18</v>
      </c>
      <c r="B61" s="116"/>
      <c r="C61" s="116"/>
      <c r="D61" s="116"/>
      <c r="E61" s="116"/>
      <c r="F61" s="116"/>
      <c r="G61" s="116"/>
      <c r="H61" s="116"/>
      <c r="I61" s="117"/>
      <c r="J61" s="1"/>
      <c r="K61" s="1"/>
      <c r="L61" s="1"/>
      <c r="M61" s="1"/>
      <c r="N61" s="1"/>
    </row>
    <row r="62" spans="1:14" ht="6.75" customHeight="1">
      <c r="A62" s="118"/>
      <c r="B62" s="116"/>
      <c r="C62" s="116"/>
      <c r="D62" s="116"/>
      <c r="E62" s="116"/>
      <c r="F62" s="116"/>
      <c r="G62" s="116"/>
      <c r="H62" s="116"/>
      <c r="I62" s="117"/>
      <c r="J62" s="1"/>
      <c r="K62" s="1"/>
      <c r="L62" s="1"/>
      <c r="M62" s="1"/>
      <c r="N62" s="1"/>
    </row>
    <row r="63" spans="1:14" ht="18.75" customHeight="1">
      <c r="A63" s="79">
        <v>1</v>
      </c>
      <c r="B63" s="26" t="s">
        <v>38</v>
      </c>
      <c r="C63" s="79"/>
      <c r="D63" s="26"/>
      <c r="E63" s="27">
        <v>23800</v>
      </c>
      <c r="F63" s="79" t="s">
        <v>31</v>
      </c>
      <c r="G63" s="79" t="s">
        <v>15</v>
      </c>
      <c r="H63" s="100" t="s">
        <v>116</v>
      </c>
      <c r="I63" s="100" t="s">
        <v>32</v>
      </c>
      <c r="J63" s="1"/>
      <c r="K63" s="1"/>
      <c r="L63" s="1"/>
      <c r="M63" s="1"/>
      <c r="N63" s="1"/>
    </row>
    <row r="64" spans="1:14" ht="108.75" customHeight="1">
      <c r="A64" s="101"/>
      <c r="B64" s="30" t="s">
        <v>83</v>
      </c>
      <c r="C64" s="101"/>
      <c r="D64" s="30"/>
      <c r="E64" s="31"/>
      <c r="F64" s="101"/>
      <c r="G64" s="101"/>
      <c r="H64" s="101"/>
      <c r="I64" s="101"/>
      <c r="J64" s="1"/>
      <c r="K64" s="1"/>
      <c r="L64" s="1"/>
      <c r="M64" s="1"/>
      <c r="N64" s="1"/>
    </row>
    <row r="65" spans="1:14" ht="60" customHeight="1">
      <c r="A65" s="17">
        <v>2</v>
      </c>
      <c r="B65" s="30" t="s">
        <v>82</v>
      </c>
      <c r="C65" s="17"/>
      <c r="D65" s="30"/>
      <c r="E65" s="31">
        <v>3785</v>
      </c>
      <c r="F65" s="17" t="s">
        <v>31</v>
      </c>
      <c r="G65" s="17" t="s">
        <v>15</v>
      </c>
      <c r="H65" s="11" t="s">
        <v>116</v>
      </c>
      <c r="I65" s="17" t="s">
        <v>86</v>
      </c>
      <c r="J65" s="1"/>
      <c r="K65" s="1"/>
      <c r="L65" s="1"/>
      <c r="M65" s="1"/>
      <c r="N65" s="1"/>
    </row>
    <row r="66" spans="1:14" ht="84" customHeight="1">
      <c r="A66" s="10">
        <v>3</v>
      </c>
      <c r="B66" s="10" t="s">
        <v>85</v>
      </c>
      <c r="C66" s="10"/>
      <c r="D66" s="10"/>
      <c r="E66" s="21">
        <v>3488</v>
      </c>
      <c r="F66" s="10" t="s">
        <v>31</v>
      </c>
      <c r="G66" s="10" t="s">
        <v>15</v>
      </c>
      <c r="H66" s="11" t="s">
        <v>116</v>
      </c>
      <c r="I66" s="10" t="s">
        <v>84</v>
      </c>
      <c r="J66" s="1"/>
      <c r="K66" s="1"/>
      <c r="L66" s="1"/>
      <c r="M66" s="1"/>
      <c r="N66" s="1"/>
    </row>
    <row r="67" spans="1:14" ht="21.75" customHeight="1">
      <c r="A67" s="28"/>
      <c r="B67" s="32" t="s">
        <v>10</v>
      </c>
      <c r="C67" s="19"/>
      <c r="D67" s="19"/>
      <c r="E67" s="21">
        <f>E63+E65+E66</f>
        <v>31073</v>
      </c>
      <c r="F67" s="21"/>
      <c r="G67" s="10"/>
      <c r="H67" s="10"/>
      <c r="I67" s="10"/>
      <c r="J67" s="1"/>
      <c r="K67" s="1"/>
      <c r="L67" s="1"/>
      <c r="M67" s="1"/>
      <c r="N67" s="1"/>
    </row>
    <row r="68" spans="1:14" ht="21.75" customHeight="1">
      <c r="A68" s="96" t="s">
        <v>19</v>
      </c>
      <c r="B68" s="107"/>
      <c r="C68" s="107"/>
      <c r="D68" s="107"/>
      <c r="E68" s="33">
        <f>E67</f>
        <v>31073</v>
      </c>
      <c r="F68" s="40"/>
      <c r="G68" s="41"/>
      <c r="H68" s="41"/>
      <c r="I68" s="62"/>
      <c r="J68" s="1"/>
      <c r="K68" s="1"/>
      <c r="L68" s="1"/>
      <c r="M68" s="1"/>
      <c r="N68" s="1"/>
    </row>
    <row r="69" spans="1:14" ht="18.75" customHeight="1">
      <c r="A69" s="96" t="s">
        <v>24</v>
      </c>
      <c r="B69" s="107"/>
      <c r="C69" s="59"/>
      <c r="D69" s="59"/>
      <c r="E69" s="65">
        <f>E50+E60+E68</f>
        <v>59318</v>
      </c>
      <c r="F69" s="66"/>
      <c r="G69" s="66"/>
      <c r="H69" s="66"/>
      <c r="I69" s="42"/>
      <c r="J69" s="1"/>
      <c r="K69" s="1"/>
      <c r="L69" s="1"/>
      <c r="M69" s="1"/>
      <c r="N69" s="1"/>
    </row>
    <row r="70" spans="1:14" ht="20.25" customHeight="1">
      <c r="A70" s="96" t="s">
        <v>51</v>
      </c>
      <c r="B70" s="107"/>
      <c r="C70" s="107"/>
      <c r="D70" s="107"/>
      <c r="E70" s="107"/>
      <c r="F70" s="107"/>
      <c r="G70" s="107"/>
      <c r="H70" s="130"/>
      <c r="I70" s="108"/>
      <c r="J70" s="1"/>
      <c r="K70" s="1"/>
      <c r="L70" s="1"/>
      <c r="M70" s="1"/>
      <c r="N70" s="1"/>
    </row>
    <row r="71" spans="1:14" ht="20.25" customHeight="1">
      <c r="A71" s="10">
        <v>1</v>
      </c>
      <c r="B71" s="10" t="s">
        <v>71</v>
      </c>
      <c r="C71" s="10" t="s">
        <v>41</v>
      </c>
      <c r="D71" s="10">
        <v>2</v>
      </c>
      <c r="E71" s="21">
        <v>300</v>
      </c>
      <c r="F71" s="10" t="s">
        <v>31</v>
      </c>
      <c r="G71" s="37" t="s">
        <v>22</v>
      </c>
      <c r="H71" s="102" t="s">
        <v>105</v>
      </c>
      <c r="I71" s="38"/>
      <c r="J71" s="1"/>
      <c r="K71" s="1"/>
      <c r="L71" s="1"/>
      <c r="M71" s="1"/>
      <c r="N71" s="1"/>
    </row>
    <row r="72" spans="1:14" ht="31.5" customHeight="1">
      <c r="A72" s="10">
        <v>2</v>
      </c>
      <c r="B72" s="10" t="s">
        <v>101</v>
      </c>
      <c r="C72" s="10" t="s">
        <v>41</v>
      </c>
      <c r="D72" s="10">
        <v>6</v>
      </c>
      <c r="E72" s="21">
        <v>50</v>
      </c>
      <c r="F72" s="10" t="s">
        <v>31</v>
      </c>
      <c r="G72" s="37" t="s">
        <v>22</v>
      </c>
      <c r="H72" s="103"/>
      <c r="I72" s="38"/>
      <c r="J72" s="1"/>
      <c r="K72" s="1"/>
      <c r="L72" s="1"/>
      <c r="M72" s="1"/>
      <c r="N72" s="1"/>
    </row>
    <row r="73" spans="1:14" ht="36.75" customHeight="1">
      <c r="A73" s="10">
        <v>3</v>
      </c>
      <c r="B73" s="38" t="s">
        <v>114</v>
      </c>
      <c r="C73" s="10"/>
      <c r="D73" s="10"/>
      <c r="E73" s="21">
        <v>300</v>
      </c>
      <c r="F73" s="10" t="s">
        <v>31</v>
      </c>
      <c r="G73" s="37" t="s">
        <v>22</v>
      </c>
      <c r="H73" s="10" t="s">
        <v>105</v>
      </c>
      <c r="I73" s="38"/>
      <c r="J73" s="1"/>
      <c r="K73" s="1"/>
      <c r="L73" s="1"/>
      <c r="M73" s="1"/>
      <c r="N73" s="1"/>
    </row>
    <row r="74" spans="1:14" ht="34.5" customHeight="1">
      <c r="A74" s="10">
        <v>4</v>
      </c>
      <c r="B74" s="10" t="s">
        <v>93</v>
      </c>
      <c r="C74" s="10" t="s">
        <v>9</v>
      </c>
      <c r="D74" s="10">
        <v>130</v>
      </c>
      <c r="E74" s="21">
        <v>100</v>
      </c>
      <c r="F74" s="10" t="s">
        <v>31</v>
      </c>
      <c r="G74" s="37" t="s">
        <v>22</v>
      </c>
      <c r="H74" s="104" t="s">
        <v>106</v>
      </c>
      <c r="I74" s="42"/>
      <c r="J74" s="1"/>
      <c r="K74" s="1"/>
      <c r="L74" s="1"/>
      <c r="M74" s="1"/>
      <c r="N74" s="1"/>
    </row>
    <row r="75" spans="1:14" ht="34.5" customHeight="1">
      <c r="A75" s="10">
        <v>5</v>
      </c>
      <c r="B75" s="10" t="s">
        <v>107</v>
      </c>
      <c r="C75" s="10" t="s">
        <v>9</v>
      </c>
      <c r="D75" s="10">
        <v>100</v>
      </c>
      <c r="E75" s="21">
        <v>80</v>
      </c>
      <c r="F75" s="10" t="s">
        <v>31</v>
      </c>
      <c r="G75" s="37" t="s">
        <v>22</v>
      </c>
      <c r="H75" s="105"/>
      <c r="I75" s="38"/>
      <c r="J75" s="1"/>
      <c r="K75" s="1"/>
      <c r="L75" s="1"/>
      <c r="M75" s="1"/>
      <c r="N75" s="1"/>
    </row>
    <row r="76" spans="1:14" ht="55.5" customHeight="1">
      <c r="A76" s="10">
        <v>6</v>
      </c>
      <c r="B76" s="10" t="s">
        <v>94</v>
      </c>
      <c r="C76" s="10" t="s">
        <v>41</v>
      </c>
      <c r="D76" s="10" t="s">
        <v>108</v>
      </c>
      <c r="E76" s="21">
        <v>100</v>
      </c>
      <c r="F76" s="10" t="s">
        <v>31</v>
      </c>
      <c r="G76" s="37" t="s">
        <v>22</v>
      </c>
      <c r="H76" s="106"/>
      <c r="I76" s="38"/>
      <c r="J76" s="1"/>
      <c r="K76" s="1"/>
      <c r="L76" s="1"/>
      <c r="M76" s="1"/>
      <c r="N76" s="1"/>
    </row>
    <row r="77" spans="1:14" ht="34.5" customHeight="1">
      <c r="A77" s="10">
        <v>7</v>
      </c>
      <c r="B77" s="10" t="s">
        <v>95</v>
      </c>
      <c r="C77" s="10" t="s">
        <v>41</v>
      </c>
      <c r="D77" s="10">
        <v>1</v>
      </c>
      <c r="E77" s="21">
        <v>10</v>
      </c>
      <c r="F77" s="10" t="s">
        <v>31</v>
      </c>
      <c r="G77" s="37" t="s">
        <v>22</v>
      </c>
      <c r="H77" s="10" t="s">
        <v>109</v>
      </c>
      <c r="I77" s="38"/>
      <c r="J77" s="1"/>
      <c r="K77" s="1"/>
      <c r="L77" s="1"/>
      <c r="M77" s="1"/>
      <c r="N77" s="1"/>
    </row>
    <row r="78" spans="1:14" ht="33" customHeight="1">
      <c r="A78" s="10">
        <v>8</v>
      </c>
      <c r="B78" s="10" t="s">
        <v>102</v>
      </c>
      <c r="C78" s="10"/>
      <c r="D78" s="10" t="s">
        <v>110</v>
      </c>
      <c r="E78" s="21">
        <v>100</v>
      </c>
      <c r="F78" s="10" t="s">
        <v>31</v>
      </c>
      <c r="G78" s="10" t="s">
        <v>22</v>
      </c>
      <c r="H78" s="10" t="s">
        <v>105</v>
      </c>
      <c r="I78" s="43"/>
      <c r="J78" s="1"/>
      <c r="K78" s="1"/>
      <c r="L78" s="1"/>
      <c r="M78" s="1"/>
      <c r="N78" s="1"/>
    </row>
    <row r="79" spans="1:14" ht="28.5" customHeight="1">
      <c r="A79" s="10">
        <v>9</v>
      </c>
      <c r="B79" s="10" t="s">
        <v>96</v>
      </c>
      <c r="C79" s="10"/>
      <c r="D79" s="10">
        <v>700</v>
      </c>
      <c r="E79" s="21">
        <v>2450</v>
      </c>
      <c r="F79" s="10" t="s">
        <v>31</v>
      </c>
      <c r="G79" s="10" t="s">
        <v>22</v>
      </c>
      <c r="H79" s="26" t="s">
        <v>111</v>
      </c>
      <c r="I79" s="10"/>
      <c r="J79" s="1"/>
      <c r="K79" s="1"/>
      <c r="L79" s="1"/>
      <c r="M79" s="1"/>
      <c r="N79" s="1"/>
    </row>
    <row r="80" spans="1:14" ht="38.25" customHeight="1">
      <c r="A80" s="10">
        <v>10</v>
      </c>
      <c r="B80" s="10" t="s">
        <v>113</v>
      </c>
      <c r="C80" s="10"/>
      <c r="D80" s="10" t="s">
        <v>112</v>
      </c>
      <c r="E80" s="21">
        <v>100</v>
      </c>
      <c r="F80" s="10" t="s">
        <v>31</v>
      </c>
      <c r="G80" s="10" t="s">
        <v>22</v>
      </c>
      <c r="H80" s="26" t="s">
        <v>111</v>
      </c>
      <c r="I80" s="10"/>
      <c r="J80" s="1"/>
      <c r="K80" s="1"/>
      <c r="L80" s="1"/>
      <c r="M80" s="1"/>
      <c r="N80" s="1"/>
    </row>
    <row r="81" spans="1:14" ht="18.75" customHeight="1">
      <c r="A81" s="96" t="s">
        <v>10</v>
      </c>
      <c r="B81" s="108"/>
      <c r="C81" s="19"/>
      <c r="D81" s="19"/>
      <c r="E81" s="20">
        <f>SUM(E71:E80)</f>
        <v>3590</v>
      </c>
      <c r="F81" s="19"/>
      <c r="G81" s="19"/>
      <c r="H81" s="19"/>
      <c r="I81" s="10"/>
      <c r="J81" s="1"/>
      <c r="K81" s="1"/>
      <c r="L81" s="1"/>
      <c r="M81" s="1"/>
      <c r="N81" s="1"/>
    </row>
    <row r="82" spans="1:14" ht="22.5" customHeight="1">
      <c r="A82" s="96" t="s">
        <v>75</v>
      </c>
      <c r="B82" s="107"/>
      <c r="C82" s="107"/>
      <c r="D82" s="107"/>
      <c r="E82" s="107"/>
      <c r="F82" s="107"/>
      <c r="G82" s="107"/>
      <c r="H82" s="107"/>
      <c r="I82" s="108"/>
      <c r="J82" s="1"/>
      <c r="K82" s="1"/>
      <c r="L82" s="1"/>
      <c r="M82" s="1"/>
      <c r="N82" s="1"/>
    </row>
    <row r="83" spans="1:14" ht="140.25" customHeight="1">
      <c r="A83" s="26">
        <v>1</v>
      </c>
      <c r="B83" s="26" t="s">
        <v>115</v>
      </c>
      <c r="C83" s="60"/>
      <c r="D83" s="61"/>
      <c r="E83" s="27">
        <v>2453</v>
      </c>
      <c r="F83" s="26" t="s">
        <v>30</v>
      </c>
      <c r="G83" s="26" t="s">
        <v>52</v>
      </c>
      <c r="H83" s="26" t="s">
        <v>116</v>
      </c>
      <c r="I83" s="26" t="s">
        <v>70</v>
      </c>
      <c r="J83" s="1"/>
      <c r="K83" s="1"/>
      <c r="L83" s="1"/>
      <c r="M83" s="1"/>
      <c r="N83" s="1"/>
    </row>
    <row r="84" spans="1:14" ht="41.25" customHeight="1">
      <c r="A84" s="115" t="s">
        <v>20</v>
      </c>
      <c r="B84" s="115"/>
      <c r="C84" s="10"/>
      <c r="D84" s="10"/>
      <c r="E84" s="20">
        <f>E83</f>
        <v>2453</v>
      </c>
      <c r="F84" s="10"/>
      <c r="G84" s="10"/>
      <c r="H84" s="10"/>
      <c r="I84" s="10"/>
      <c r="J84" s="1"/>
      <c r="K84" s="1"/>
      <c r="L84" s="1"/>
      <c r="M84" s="1"/>
      <c r="N84" s="1"/>
    </row>
    <row r="85" spans="1:14" ht="22.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"/>
      <c r="K85" s="1"/>
      <c r="L85" s="1"/>
      <c r="M85" s="1"/>
      <c r="N85" s="1"/>
    </row>
    <row r="86" spans="1:14" ht="76.5" customHeight="1">
      <c r="A86" s="69"/>
      <c r="B86" s="69"/>
      <c r="C86" s="69"/>
      <c r="D86" s="70"/>
      <c r="E86" s="70"/>
      <c r="F86" s="69"/>
      <c r="G86" s="69"/>
      <c r="H86" s="69"/>
      <c r="I86" s="69"/>
      <c r="J86" s="1"/>
      <c r="K86" s="1"/>
      <c r="L86" s="1"/>
      <c r="M86" s="1"/>
      <c r="N86" s="1"/>
    </row>
    <row r="87" spans="1:14" ht="18.75" customHeight="1">
      <c r="A87" s="113"/>
      <c r="B87" s="113"/>
      <c r="C87" s="69"/>
      <c r="D87" s="69"/>
      <c r="E87" s="71"/>
      <c r="F87" s="69"/>
      <c r="G87" s="69"/>
      <c r="H87" s="69"/>
      <c r="I87" s="69"/>
      <c r="J87" s="1"/>
      <c r="K87" s="1"/>
      <c r="L87" s="1"/>
      <c r="M87" s="1"/>
      <c r="N87" s="1"/>
    </row>
    <row r="88" spans="1:14" ht="24.75" customHeight="1">
      <c r="A88" s="115" t="s">
        <v>76</v>
      </c>
      <c r="B88" s="115"/>
      <c r="C88" s="115"/>
      <c r="D88" s="115"/>
      <c r="E88" s="115"/>
      <c r="F88" s="115"/>
      <c r="G88" s="115"/>
      <c r="H88" s="115"/>
      <c r="I88" s="115"/>
      <c r="J88" s="1"/>
      <c r="K88" s="1"/>
      <c r="L88" s="1"/>
      <c r="M88" s="1"/>
      <c r="N88" s="1"/>
    </row>
    <row r="89" spans="1:14" ht="30.75" customHeight="1">
      <c r="A89" s="10">
        <v>1</v>
      </c>
      <c r="B89" s="11" t="s">
        <v>69</v>
      </c>
      <c r="C89" s="11"/>
      <c r="D89" s="11"/>
      <c r="E89" s="21">
        <v>90.75</v>
      </c>
      <c r="F89" s="11" t="s">
        <v>21</v>
      </c>
      <c r="G89" s="100" t="s">
        <v>79</v>
      </c>
      <c r="H89" s="100" t="s">
        <v>117</v>
      </c>
      <c r="I89" s="11"/>
      <c r="J89" s="1"/>
      <c r="K89" s="1"/>
      <c r="L89" s="1"/>
      <c r="M89" s="1"/>
      <c r="N89" s="1"/>
    </row>
    <row r="90" spans="1:14" ht="87" customHeight="1">
      <c r="A90" s="10">
        <v>2</v>
      </c>
      <c r="B90" s="11" t="s">
        <v>127</v>
      </c>
      <c r="C90" s="11"/>
      <c r="D90" s="11"/>
      <c r="E90" s="21">
        <v>54</v>
      </c>
      <c r="F90" s="11" t="s">
        <v>126</v>
      </c>
      <c r="G90" s="101"/>
      <c r="H90" s="101"/>
      <c r="I90" s="11"/>
      <c r="J90" s="1"/>
      <c r="K90" s="1"/>
      <c r="L90" s="1"/>
      <c r="M90" s="1"/>
      <c r="N90" s="1"/>
    </row>
    <row r="91" spans="1:14" ht="23.25" customHeight="1">
      <c r="A91" s="10"/>
      <c r="B91" s="45" t="s">
        <v>20</v>
      </c>
      <c r="C91" s="19"/>
      <c r="D91" s="11"/>
      <c r="E91" s="46">
        <f>E89+E90</f>
        <v>144.75</v>
      </c>
      <c r="F91" s="11"/>
      <c r="G91" s="11"/>
      <c r="H91" s="11"/>
      <c r="I91" s="11"/>
      <c r="J91" s="1"/>
      <c r="K91" s="1"/>
      <c r="L91" s="1"/>
      <c r="M91" s="1"/>
      <c r="N91" s="1"/>
    </row>
    <row r="92" spans="1:14" ht="27.75" customHeight="1">
      <c r="A92" s="127" t="s">
        <v>77</v>
      </c>
      <c r="B92" s="128"/>
      <c r="C92" s="128"/>
      <c r="D92" s="128"/>
      <c r="E92" s="128"/>
      <c r="F92" s="128"/>
      <c r="G92" s="128"/>
      <c r="H92" s="128"/>
      <c r="I92" s="129"/>
      <c r="J92" s="1"/>
      <c r="K92" s="1"/>
      <c r="L92" s="1"/>
      <c r="M92" s="1"/>
      <c r="N92" s="1"/>
    </row>
    <row r="93" spans="1:14" ht="115.5" customHeight="1">
      <c r="A93" s="11">
        <v>1</v>
      </c>
      <c r="B93" s="48" t="s">
        <v>119</v>
      </c>
      <c r="C93" s="11"/>
      <c r="D93" s="11"/>
      <c r="E93" s="76">
        <v>351</v>
      </c>
      <c r="F93" s="11" t="s">
        <v>65</v>
      </c>
      <c r="G93" s="11" t="s">
        <v>80</v>
      </c>
      <c r="H93" s="11" t="s">
        <v>116</v>
      </c>
      <c r="I93" s="11"/>
      <c r="J93" s="1"/>
      <c r="K93" s="1"/>
      <c r="L93" s="1"/>
      <c r="M93" s="1"/>
      <c r="N93" s="1"/>
    </row>
    <row r="94" spans="1:14" ht="63.75">
      <c r="A94" s="11">
        <v>2</v>
      </c>
      <c r="B94" s="48" t="s">
        <v>118</v>
      </c>
      <c r="C94" s="11"/>
      <c r="D94" s="44"/>
      <c r="E94" s="75">
        <v>233.4</v>
      </c>
      <c r="F94" s="44" t="s">
        <v>81</v>
      </c>
      <c r="G94" s="44" t="s">
        <v>80</v>
      </c>
      <c r="H94" s="11" t="s">
        <v>116</v>
      </c>
      <c r="I94" s="44"/>
      <c r="J94" s="1"/>
      <c r="K94" s="1"/>
      <c r="L94" s="1"/>
      <c r="M94" s="1"/>
      <c r="N94" s="1"/>
    </row>
    <row r="95" spans="1:14" ht="13.5" customHeight="1">
      <c r="A95" s="123" t="s">
        <v>36</v>
      </c>
      <c r="B95" s="124"/>
      <c r="C95" s="47"/>
      <c r="D95" s="22"/>
      <c r="E95" s="22">
        <f>E93+E94</f>
        <v>584.4</v>
      </c>
      <c r="F95" s="49"/>
      <c r="G95" s="44"/>
      <c r="H95" s="44"/>
      <c r="I95" s="44"/>
      <c r="J95" s="1"/>
      <c r="K95" s="1"/>
      <c r="L95" s="1"/>
      <c r="M95" s="1"/>
      <c r="N95" s="1"/>
    </row>
    <row r="96" spans="1:14" ht="14.25" customHeight="1">
      <c r="A96" s="50"/>
      <c r="B96" s="51" t="s">
        <v>37</v>
      </c>
      <c r="C96" s="50"/>
      <c r="D96" s="52"/>
      <c r="E96" s="52">
        <f>E93</f>
        <v>351</v>
      </c>
      <c r="F96" s="53"/>
      <c r="G96" s="54"/>
      <c r="H96" s="54"/>
      <c r="I96" s="54"/>
      <c r="J96" s="1"/>
      <c r="K96" s="1"/>
      <c r="L96" s="1"/>
      <c r="M96" s="1"/>
      <c r="N96" s="1"/>
    </row>
    <row r="97" spans="1:14" ht="15.75" customHeight="1">
      <c r="A97" s="55"/>
      <c r="B97" s="56" t="s">
        <v>66</v>
      </c>
      <c r="C97" s="55"/>
      <c r="D97" s="57"/>
      <c r="E97" s="57">
        <f>E94</f>
        <v>233.4</v>
      </c>
      <c r="F97" s="58"/>
      <c r="G97" s="17"/>
      <c r="H97" s="17"/>
      <c r="I97" s="17"/>
      <c r="J97" s="1"/>
      <c r="K97" s="1"/>
      <c r="L97" s="1"/>
      <c r="M97" s="1"/>
      <c r="N97" s="1"/>
    </row>
    <row r="98" spans="1:14" ht="16.5" customHeight="1">
      <c r="A98" s="109" t="s">
        <v>26</v>
      </c>
      <c r="B98" s="125"/>
      <c r="C98" s="125"/>
      <c r="D98" s="125"/>
      <c r="E98" s="125"/>
      <c r="F98" s="125"/>
      <c r="G98" s="125"/>
      <c r="H98" s="125"/>
      <c r="I98" s="126"/>
      <c r="J98" s="1"/>
      <c r="K98" s="1"/>
      <c r="L98" s="1"/>
      <c r="M98" s="1"/>
      <c r="N98" s="1"/>
    </row>
    <row r="99" spans="1:14" ht="0.75" customHeight="1">
      <c r="A99" s="118"/>
      <c r="B99" s="116"/>
      <c r="C99" s="116"/>
      <c r="D99" s="116"/>
      <c r="E99" s="116"/>
      <c r="F99" s="116"/>
      <c r="G99" s="116"/>
      <c r="H99" s="116"/>
      <c r="I99" s="117"/>
      <c r="J99" s="1"/>
      <c r="K99" s="1"/>
      <c r="L99" s="1"/>
      <c r="M99" s="1"/>
      <c r="N99" s="1"/>
    </row>
    <row r="100" spans="1:14" ht="16.5" customHeight="1">
      <c r="A100" s="120" t="s">
        <v>72</v>
      </c>
      <c r="B100" s="121"/>
      <c r="C100" s="121"/>
      <c r="D100" s="121"/>
      <c r="E100" s="121"/>
      <c r="F100" s="121"/>
      <c r="G100" s="121"/>
      <c r="H100" s="121"/>
      <c r="I100" s="122"/>
      <c r="J100" s="1"/>
      <c r="K100" s="1"/>
      <c r="L100" s="1"/>
      <c r="M100" s="1"/>
      <c r="N100" s="1"/>
    </row>
    <row r="101" spans="1:14" ht="66.75" customHeight="1">
      <c r="A101" s="11">
        <v>1</v>
      </c>
      <c r="B101" s="11" t="s">
        <v>103</v>
      </c>
      <c r="C101" s="11"/>
      <c r="D101" s="11"/>
      <c r="E101" s="21"/>
      <c r="F101" s="11"/>
      <c r="G101" s="11"/>
      <c r="H101" s="11" t="s">
        <v>105</v>
      </c>
      <c r="I101" s="11"/>
      <c r="J101" s="1"/>
      <c r="K101" s="1"/>
      <c r="L101" s="1"/>
      <c r="M101" s="1"/>
      <c r="N101" s="1"/>
    </row>
    <row r="102" spans="1:14" ht="16.5" customHeight="1">
      <c r="A102" s="99" t="s">
        <v>73</v>
      </c>
      <c r="B102" s="99"/>
      <c r="C102" s="99"/>
      <c r="D102" s="99"/>
      <c r="E102" s="99"/>
      <c r="F102" s="99"/>
      <c r="G102" s="99"/>
      <c r="H102" s="99"/>
      <c r="I102" s="99"/>
      <c r="J102" s="1"/>
      <c r="K102" s="1"/>
      <c r="L102" s="1"/>
      <c r="M102" s="1"/>
      <c r="N102" s="1"/>
    </row>
    <row r="103" spans="1:14" ht="12.75">
      <c r="A103" s="82" t="s">
        <v>23</v>
      </c>
      <c r="B103" s="82"/>
      <c r="C103" s="23"/>
      <c r="D103" s="23"/>
      <c r="E103" s="24">
        <f>E69+E81+E84+E87+E91+E95</f>
        <v>66090.15</v>
      </c>
      <c r="F103" s="23"/>
      <c r="G103" s="18"/>
      <c r="H103" s="18"/>
      <c r="I103" s="18"/>
      <c r="J103" s="1"/>
      <c r="K103" s="1"/>
      <c r="L103" s="1"/>
      <c r="M103" s="1"/>
      <c r="N103" s="1"/>
    </row>
    <row r="104" spans="1:14" ht="12.75">
      <c r="A104" s="77" t="s">
        <v>33</v>
      </c>
      <c r="B104" s="77"/>
      <c r="C104" s="8"/>
      <c r="D104" s="12"/>
      <c r="E104" s="13">
        <f>E84+E87+E89+E96</f>
        <v>2894.75</v>
      </c>
      <c r="F104" s="14"/>
      <c r="G104" s="8"/>
      <c r="H104" s="8"/>
      <c r="I104" s="8"/>
      <c r="J104" s="1"/>
      <c r="K104" s="1"/>
      <c r="L104" s="1"/>
      <c r="M104" s="1"/>
      <c r="N104" s="1"/>
    </row>
    <row r="105" spans="1:9" ht="15.75" customHeight="1">
      <c r="A105" s="77" t="s">
        <v>53</v>
      </c>
      <c r="B105" s="77"/>
      <c r="C105" s="8"/>
      <c r="D105" s="12"/>
      <c r="E105" s="13">
        <f>E69+E81+21</f>
        <v>62929</v>
      </c>
      <c r="F105" s="14"/>
      <c r="G105" s="14"/>
      <c r="H105" s="14"/>
      <c r="I105" s="8"/>
    </row>
    <row r="106" spans="1:9" ht="12.75">
      <c r="A106" s="77" t="s">
        <v>54</v>
      </c>
      <c r="B106" s="77"/>
      <c r="C106" s="8"/>
      <c r="D106" s="8"/>
      <c r="E106" s="34">
        <f>E97+170</f>
        <v>403.4</v>
      </c>
      <c r="F106" s="8"/>
      <c r="G106" s="8"/>
      <c r="H106" s="8"/>
      <c r="I106" s="8"/>
    </row>
    <row r="107" spans="1:10" ht="14.25" customHeight="1">
      <c r="A107" s="8"/>
      <c r="B107" s="15"/>
      <c r="C107" s="8"/>
      <c r="D107" s="8"/>
      <c r="E107" s="16"/>
      <c r="F107" s="8"/>
      <c r="G107" s="8"/>
      <c r="H107" s="8"/>
      <c r="I107" s="8"/>
      <c r="J107" s="3"/>
    </row>
    <row r="108" spans="1:10" ht="14.25" customHeight="1">
      <c r="A108" s="8"/>
      <c r="B108" s="15"/>
      <c r="C108" s="8"/>
      <c r="D108" s="8"/>
      <c r="E108" s="16"/>
      <c r="F108" s="8"/>
      <c r="G108" s="8"/>
      <c r="H108" s="8"/>
      <c r="I108" s="8"/>
      <c r="J108" s="3"/>
    </row>
    <row r="109" spans="1:10" ht="21" customHeight="1">
      <c r="A109" s="68" t="s">
        <v>130</v>
      </c>
      <c r="B109" s="67"/>
      <c r="C109" s="36"/>
      <c r="D109" s="36"/>
      <c r="E109" s="36"/>
      <c r="F109" s="36"/>
      <c r="G109" s="8"/>
      <c r="H109" s="78" t="s">
        <v>131</v>
      </c>
      <c r="I109" s="78"/>
      <c r="J109" s="3"/>
    </row>
    <row r="110" spans="1:10" ht="28.5" customHeight="1">
      <c r="A110" s="8"/>
      <c r="B110" s="8"/>
      <c r="C110" s="8"/>
      <c r="D110" s="8"/>
      <c r="E110" s="8"/>
      <c r="F110" s="8"/>
      <c r="G110" s="8"/>
      <c r="H110" s="8"/>
      <c r="I110" s="8"/>
      <c r="J110" s="3"/>
    </row>
    <row r="111" spans="1:10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3"/>
    </row>
    <row r="112" spans="1:10" ht="28.5" customHeight="1">
      <c r="A112" s="8"/>
      <c r="B112" s="8"/>
      <c r="C112" s="8"/>
      <c r="D112" s="8"/>
      <c r="E112" s="8"/>
      <c r="F112" s="8"/>
      <c r="G112" s="8"/>
      <c r="H112" s="8"/>
      <c r="I112" s="8"/>
      <c r="J112" s="3"/>
    </row>
    <row r="113" spans="1:10" ht="12.75">
      <c r="A113" s="8"/>
      <c r="B113" s="8"/>
      <c r="C113" s="8"/>
      <c r="D113" s="8"/>
      <c r="E113" s="8"/>
      <c r="F113" s="8"/>
      <c r="G113" s="8"/>
      <c r="H113" s="8"/>
      <c r="I113" s="8"/>
      <c r="J113" s="3"/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3"/>
    </row>
    <row r="115" spans="1:10" ht="21.75" customHeight="1">
      <c r="A115" s="8"/>
      <c r="B115" s="8"/>
      <c r="C115" s="8"/>
      <c r="D115" s="8"/>
      <c r="E115" s="8"/>
      <c r="F115" s="8"/>
      <c r="G115" s="8"/>
      <c r="H115" s="8"/>
      <c r="I115" s="8"/>
      <c r="J115" s="3"/>
    </row>
    <row r="116" ht="12.75">
      <c r="J116" s="3"/>
    </row>
    <row r="117" ht="12.75">
      <c r="J117" s="3"/>
    </row>
    <row r="118" ht="12.75">
      <c r="J118" s="3"/>
    </row>
    <row r="120" ht="12.75">
      <c r="K120" s="4"/>
    </row>
    <row r="123" spans="10:11" ht="12.75">
      <c r="J123" s="4"/>
      <c r="K123" s="4"/>
    </row>
    <row r="124" ht="12.75">
      <c r="K124" s="4"/>
    </row>
    <row r="125" ht="12.75">
      <c r="K125" s="4"/>
    </row>
    <row r="126" ht="12.75">
      <c r="K126" s="4"/>
    </row>
    <row r="129" ht="12.75" hidden="1"/>
  </sheetData>
  <sheetProtection/>
  <mergeCells count="67">
    <mergeCell ref="A13:I13"/>
    <mergeCell ref="A70:I70"/>
    <mergeCell ref="A19:A21"/>
    <mergeCell ref="C19:C21"/>
    <mergeCell ref="A37:I37"/>
    <mergeCell ref="A39:I39"/>
    <mergeCell ref="A44:G44"/>
    <mergeCell ref="A50:D50"/>
    <mergeCell ref="A51:I52"/>
    <mergeCell ref="A63:A64"/>
    <mergeCell ref="A100:I100"/>
    <mergeCell ref="A85:I85"/>
    <mergeCell ref="A68:D68"/>
    <mergeCell ref="A84:B84"/>
    <mergeCell ref="A95:B95"/>
    <mergeCell ref="G89:G90"/>
    <mergeCell ref="A87:B87"/>
    <mergeCell ref="A98:I99"/>
    <mergeCell ref="A88:I88"/>
    <mergeCell ref="A92:I92"/>
    <mergeCell ref="C63:C64"/>
    <mergeCell ref="F63:F64"/>
    <mergeCell ref="A53:I53"/>
    <mergeCell ref="I63:I64"/>
    <mergeCell ref="G63:G64"/>
    <mergeCell ref="A38:I38"/>
    <mergeCell ref="H40:H42"/>
    <mergeCell ref="A60:D60"/>
    <mergeCell ref="A61:I62"/>
    <mergeCell ref="A56:I56"/>
    <mergeCell ref="A47:I47"/>
    <mergeCell ref="A102:I102"/>
    <mergeCell ref="H63:H64"/>
    <mergeCell ref="H57:H58"/>
    <mergeCell ref="H89:H90"/>
    <mergeCell ref="H71:H72"/>
    <mergeCell ref="H74:H76"/>
    <mergeCell ref="A82:I82"/>
    <mergeCell ref="A81:B81"/>
    <mergeCell ref="A69:B69"/>
    <mergeCell ref="A14:A15"/>
    <mergeCell ref="I14:I15"/>
    <mergeCell ref="I19:I21"/>
    <mergeCell ref="E14:E36"/>
    <mergeCell ref="F14:F36"/>
    <mergeCell ref="G14:G36"/>
    <mergeCell ref="H14:H36"/>
    <mergeCell ref="I9:I11"/>
    <mergeCell ref="A1:I1"/>
    <mergeCell ref="A3:I3"/>
    <mergeCell ref="E2:I2"/>
    <mergeCell ref="A5:I5"/>
    <mergeCell ref="A6:I6"/>
    <mergeCell ref="A7:I7"/>
    <mergeCell ref="F9:F11"/>
    <mergeCell ref="A9:A11"/>
    <mergeCell ref="B9:B11"/>
    <mergeCell ref="A106:B106"/>
    <mergeCell ref="H109:I109"/>
    <mergeCell ref="H9:H11"/>
    <mergeCell ref="A103:B103"/>
    <mergeCell ref="A104:B104"/>
    <mergeCell ref="A105:B105"/>
    <mergeCell ref="C9:C11"/>
    <mergeCell ref="E9:E11"/>
    <mergeCell ref="G9:G11"/>
    <mergeCell ref="D9:D11"/>
  </mergeCells>
  <printOptions/>
  <pageMargins left="0.7874015748031497" right="0" top="0.7874015748031497" bottom="0.7874015748031497" header="0" footer="0"/>
  <pageSetup horizontalDpi="600" verticalDpi="600" orientation="portrait" paperSize="9" scale="90" r:id="rId1"/>
  <rowBreaks count="1" manualBreakCount="1">
    <brk id="110" max="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dm.romanuk</cp:lastModifiedBy>
  <cp:lastPrinted>2012-05-22T11:44:28Z</cp:lastPrinted>
  <dcterms:created xsi:type="dcterms:W3CDTF">1996-10-08T23:32:33Z</dcterms:created>
  <dcterms:modified xsi:type="dcterms:W3CDTF">2012-05-24T05:36:24Z</dcterms:modified>
  <cp:category/>
  <cp:version/>
  <cp:contentType/>
  <cp:contentStatus/>
</cp:coreProperties>
</file>